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6\12.- IF y CP\01.- 1TR\05.- SIRET\"/>
    </mc:Choice>
  </mc:AlternateContent>
  <bookViews>
    <workbookView xWindow="0" yWindow="0" windowWidth="23040" windowHeight="9264"/>
  </bookViews>
  <sheets>
    <sheet name="EAA" sheetId="1" r:id="rId1"/>
  </sheets>
  <definedNames>
    <definedName name="_xlnm._FilterDatabase" localSheetId="0" hidden="1">EAA!$A$2:$F$21</definedName>
    <definedName name="_xlnm.Print_Area" localSheetId="0">EAA!$A$1:$G$33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4" i="1"/>
  <c r="C4" i="1"/>
  <c r="B4" i="1"/>
  <c r="F21" i="1"/>
  <c r="F20" i="1"/>
  <c r="F19" i="1"/>
  <c r="F18" i="1"/>
  <c r="F17" i="1"/>
  <c r="F16" i="1"/>
  <c r="F15" i="1"/>
  <c r="F14" i="1"/>
  <c r="F11" i="1"/>
  <c r="F10" i="1"/>
  <c r="F9" i="1"/>
  <c r="F8" i="1"/>
  <c r="F7" i="1"/>
  <c r="F6" i="1"/>
  <c r="D12" i="1"/>
  <c r="C12" i="1"/>
  <c r="B12" i="1"/>
  <c r="E4" i="1" l="1"/>
  <c r="F4" i="1" s="1"/>
  <c r="C3" i="1"/>
  <c r="D3" i="1"/>
  <c r="B3" i="1"/>
  <c r="F5" i="1"/>
  <c r="E12" i="1"/>
  <c r="E3" i="1" l="1"/>
  <c r="F3" i="1" s="1"/>
  <c r="F12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<sst xmlns="http://schemas.openxmlformats.org/spreadsheetml/2006/main" count="27" uniqueCount="27">
  <si>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</si>
  <si>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</si>
  <si>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</si>
  <si>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</si>
  <si>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</si>
  <si>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</si>
  <si>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</si>
  <si>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</si>
  <si>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</si>
  <si>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</si>
  <si>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</si>
  <si>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</si>
  <si>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</si>
  <si>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</si>
  <si>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</si>
  <si>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</si>
  <si>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</si>
  <si>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</si>
  <si>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</si>
  <si>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</si>
  <si>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</si>
  <si>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</si>
  <si>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</si>
  <si>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</si>
  <si>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</si>
  <si>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</si>
  <si>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León
Estado Analítico del Activo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</si>
</sst>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indent="1"/>
    </xf>
    <xf numFmtId="0" fontId="2" fillId="0" borderId="4" xfId="8" applyFont="1" applyBorder="1" applyAlignment="1">
      <alignment horizontal="left" vertical="center" indent="2"/>
    </xf>
    <xf numFmtId="0" fontId="3" fillId="0" borderId="4" xfId="8" applyFont="1" applyBorder="1" applyAlignment="1">
      <alignment horizontal="left" vertical="center" indent="2"/>
    </xf>
    <xf numFmtId="0" fontId="1" fillId="0" borderId="0" xfId="8" applyAlignment="1" applyProtection="1">
      <alignment horizontal="left" vertical="center" indent="1"/>
      <protection locked="0"/>
    </xf>
    <xf numFmtId="165" fontId="2" fillId="0" borderId="4" xfId="16" applyNumberFormat="1" applyFont="1" applyBorder="1" applyAlignment="1" applyProtection="1">
      <alignment vertical="top" wrapText="1"/>
      <protection locked="0"/>
    </xf>
    <xf numFmtId="165" fontId="3" fillId="0" borderId="4" xfId="16" applyNumberFormat="1" applyFont="1" applyBorder="1" applyAlignment="1" applyProtection="1">
      <alignment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165" fontId="3" fillId="0" borderId="4" xfId="16" applyNumberFormat="1" applyFont="1" applyBorder="1" applyAlignment="1" applyProtection="1">
      <alignment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652794</xdr:colOff>
      <xdr:row>27</xdr:row>
      <xdr:rowOff>44824</xdr:rowOff>
    </xdr:from>
    <xdr:to>
      <xdr:col>5</xdr:col>
      <xdr:colOff>37825</xdr:colOff>
      <xdr:row>32</xdr:row>
      <xdr:rowOff>53789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652794" y="4096871"/>
          <a:ext cx="7345690" cy="6364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showGridLines="0" tabSelected="1" zoomScale="85" zoomScaleNormal="85" workbookViewId="0">
      <selection sqref="A1:G34"/>
    </sheetView>
  </sheetViews>
  <sheetFormatPr baseColWidth="10" defaultColWidth="12" defaultRowHeight="10.199999999999999" x14ac:dyDescent="0.2"/>
  <cols>
    <col min="1" max="1" width="65.85546875" style="3" customWidth="1"/>
    <col min="2" max="6" width="20.85546875" style="3" customWidth="1"/>
    <col min="7" max="16384" width="12" style="3"/>
  </cols>
  <sheetData>
    <row r="1" spans="1:6" ht="48" customHeight="1" x14ac:dyDescent="0.2">
      <c r="A1" s="10" t="s">
        <v>26</v>
      </c>
      <c r="B1" s="11"/>
      <c r="C1" s="11"/>
      <c r="D1" s="11"/>
      <c r="E1" s="11"/>
      <c r="F1" s="12"/>
    </row>
    <row r="2" spans="1:6" ht="20.399999999999999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4" t="s">
        <v>6</v>
      </c>
      <c r="B3" s="8">
        <f>B4+B12</f>
        <v>22472187864.110004</v>
      </c>
      <c r="C3" s="8">
        <f t="shared" ref="C3:E3" si="0">C4+C12</f>
        <v>31448768710.930004</v>
      </c>
      <c r="D3" s="8">
        <f t="shared" si="0"/>
        <v>29917295112.859993</v>
      </c>
      <c r="E3" s="8">
        <f t="shared" si="0"/>
        <v>24003661462.180016</v>
      </c>
      <c r="F3" s="8">
        <f>E3-B3</f>
        <v>1531473598.0700111</v>
      </c>
    </row>
    <row r="4" spans="1:6" x14ac:dyDescent="0.2">
      <c r="A4" s="5" t="s">
        <v>7</v>
      </c>
      <c r="B4" s="8">
        <f>SUM(B5:B11)</f>
        <v>2164294278.1399999</v>
      </c>
      <c r="C4" s="8">
        <f>SUM(C5:C11)</f>
        <v>30702401853.010006</v>
      </c>
      <c r="D4" s="8">
        <f>SUM(D5:D11)</f>
        <v>29578688544.519993</v>
      </c>
      <c r="E4" s="8">
        <f>B4+C4-D4</f>
        <v>3288007586.6300125</v>
      </c>
      <c r="F4" s="8">
        <f>E4-B4</f>
        <v>1123713308.4900126</v>
      </c>
    </row>
    <row r="5" spans="1:6" x14ac:dyDescent="0.2">
      <c r="A5" s="6" t="s">
        <v>8</v>
      </c>
      <c r="B5" s="13">
        <v>1734239967.9400001</v>
      </c>
      <c r="C5" s="13">
        <v>27019133519.320004</v>
      </c>
      <c r="D5" s="13">
        <v>25742696099.939991</v>
      </c>
      <c r="E5" s="13">
        <v>3010677387.3199997</v>
      </c>
      <c r="F5" s="8">
        <f>E5-B5</f>
        <v>1276437419.3799996</v>
      </c>
    </row>
    <row r="6" spans="1:6" x14ac:dyDescent="0.2">
      <c r="A6" s="6" t="s">
        <v>9</v>
      </c>
      <c r="B6" s="9">
        <v>24600489.009999998</v>
      </c>
      <c r="C6" s="9">
        <v>3372136512.0900002</v>
      </c>
      <c r="D6" s="9">
        <v>3373113297.3800001</v>
      </c>
      <c r="E6" s="9">
        <v>23623703.719999999</v>
      </c>
      <c r="F6" s="8">
        <f>E6-B6</f>
        <v>-976785.28999999911</v>
      </c>
    </row>
    <row r="7" spans="1:6" x14ac:dyDescent="0.2">
      <c r="A7" s="6" t="s">
        <v>10</v>
      </c>
      <c r="B7" s="9">
        <v>342440371.28000003</v>
      </c>
      <c r="C7" s="9">
        <v>256834528.24000001</v>
      </c>
      <c r="D7" s="9">
        <v>402991711.32999998</v>
      </c>
      <c r="E7" s="9">
        <v>196283188.19</v>
      </c>
      <c r="F7" s="8">
        <f t="shared" ref="F7:F12" si="1">E7-B7</f>
        <v>-146157183.09000003</v>
      </c>
    </row>
    <row r="8" spans="1:6" x14ac:dyDescent="0.2">
      <c r="A8" s="6" t="s">
        <v>11</v>
      </c>
      <c r="B8" s="9">
        <v>0</v>
      </c>
      <c r="C8" s="9">
        <v>0</v>
      </c>
      <c r="D8" s="9">
        <v>0</v>
      </c>
      <c r="E8" s="9">
        <v>0</v>
      </c>
      <c r="F8" s="8">
        <f t="shared" si="1"/>
        <v>0</v>
      </c>
    </row>
    <row r="9" spans="1:6" x14ac:dyDescent="0.2">
      <c r="A9" s="6" t="s">
        <v>12</v>
      </c>
      <c r="B9" s="9">
        <v>72386210.160000011</v>
      </c>
      <c r="C9" s="9">
        <v>54276568.360000007</v>
      </c>
      <c r="D9" s="9">
        <v>59887435.86999999</v>
      </c>
      <c r="E9" s="9">
        <v>66775342.649999991</v>
      </c>
      <c r="F9" s="8">
        <f t="shared" si="1"/>
        <v>-5610867.5100000203</v>
      </c>
    </row>
    <row r="10" spans="1:6" x14ac:dyDescent="0.2">
      <c r="A10" s="6" t="s">
        <v>13</v>
      </c>
      <c r="B10" s="9">
        <v>-10966030.49</v>
      </c>
      <c r="C10" s="9">
        <v>0</v>
      </c>
      <c r="D10" s="9">
        <v>0</v>
      </c>
      <c r="E10" s="9">
        <v>-10966030.49</v>
      </c>
      <c r="F10" s="8">
        <f t="shared" si="1"/>
        <v>0</v>
      </c>
    </row>
    <row r="11" spans="1:6" x14ac:dyDescent="0.2">
      <c r="A11" s="6" t="s">
        <v>14</v>
      </c>
      <c r="B11" s="9">
        <v>1593270.24</v>
      </c>
      <c r="C11" s="9">
        <v>20725</v>
      </c>
      <c r="D11" s="9">
        <v>0</v>
      </c>
      <c r="E11" s="9">
        <v>1613995.24</v>
      </c>
      <c r="F11" s="8">
        <f t="shared" si="1"/>
        <v>20725</v>
      </c>
    </row>
    <row r="12" spans="1:6" x14ac:dyDescent="0.2">
      <c r="A12" s="5" t="s">
        <v>15</v>
      </c>
      <c r="B12" s="8">
        <f>SUM(B13:B21)</f>
        <v>20307893585.970005</v>
      </c>
      <c r="C12" s="8">
        <f t="shared" ref="C12:D12" si="2">SUM(C13:C21)</f>
        <v>746366857.91999996</v>
      </c>
      <c r="D12" s="8">
        <f t="shared" si="2"/>
        <v>338606568.33999997</v>
      </c>
      <c r="E12" s="8">
        <f>B12+C12-D12</f>
        <v>20715653875.550003</v>
      </c>
      <c r="F12" s="8">
        <f t="shared" si="1"/>
        <v>407760289.57999802</v>
      </c>
    </row>
    <row r="13" spans="1:6" x14ac:dyDescent="0.2">
      <c r="A13" s="6" t="s">
        <v>16</v>
      </c>
      <c r="B13" s="9">
        <v>168843182.49000001</v>
      </c>
      <c r="C13" s="9">
        <v>6136035.3600000003</v>
      </c>
      <c r="D13" s="9">
        <v>5109.2800000000007</v>
      </c>
      <c r="E13" s="9">
        <v>174974108.56999999</v>
      </c>
      <c r="F13" s="8">
        <f>E13-B13</f>
        <v>6130926.0799999833</v>
      </c>
    </row>
    <row r="14" spans="1:6" x14ac:dyDescent="0.2">
      <c r="A14" s="6" t="s">
        <v>17</v>
      </c>
      <c r="B14" s="9">
        <v>836251.35</v>
      </c>
      <c r="C14" s="9">
        <v>0</v>
      </c>
      <c r="D14" s="9">
        <v>3000</v>
      </c>
      <c r="E14" s="9">
        <v>833251.35</v>
      </c>
      <c r="F14" s="8">
        <f>E14-B14</f>
        <v>-3000</v>
      </c>
    </row>
    <row r="15" spans="1:6" x14ac:dyDescent="0.2">
      <c r="A15" s="6" t="s">
        <v>18</v>
      </c>
      <c r="B15" s="9">
        <v>19632192313.090004</v>
      </c>
      <c r="C15" s="9">
        <v>622427240.12</v>
      </c>
      <c r="D15" s="9">
        <v>177434989.73999998</v>
      </c>
      <c r="E15" s="9">
        <v>20077184563.469997</v>
      </c>
      <c r="F15" s="8">
        <f t="shared" ref="F15:F21" si="3">E15-B15</f>
        <v>444992250.37999344</v>
      </c>
    </row>
    <row r="16" spans="1:6" x14ac:dyDescent="0.2">
      <c r="A16" s="6" t="s">
        <v>19</v>
      </c>
      <c r="B16" s="9">
        <v>2293375789.4800005</v>
      </c>
      <c r="C16" s="9">
        <v>84367319.919999987</v>
      </c>
      <c r="D16" s="9">
        <v>56610979.779999994</v>
      </c>
      <c r="E16" s="9">
        <v>2321132129.6199999</v>
      </c>
      <c r="F16" s="8">
        <f t="shared" si="3"/>
        <v>27756340.13999939</v>
      </c>
    </row>
    <row r="17" spans="1:6" x14ac:dyDescent="0.2">
      <c r="A17" s="6" t="s">
        <v>20</v>
      </c>
      <c r="B17" s="9">
        <v>164570968.59</v>
      </c>
      <c r="C17" s="9">
        <v>527334.01</v>
      </c>
      <c r="D17" s="9">
        <v>282662.17</v>
      </c>
      <c r="E17" s="9">
        <v>164815640.43000001</v>
      </c>
      <c r="F17" s="8">
        <f t="shared" si="3"/>
        <v>244671.84000000358</v>
      </c>
    </row>
    <row r="18" spans="1:6" x14ac:dyDescent="0.2">
      <c r="A18" s="6" t="s">
        <v>21</v>
      </c>
      <c r="B18" s="9">
        <v>-1948033498.4799998</v>
      </c>
      <c r="C18" s="9">
        <v>32908928.510000002</v>
      </c>
      <c r="D18" s="9">
        <v>104269827.37</v>
      </c>
      <c r="E18" s="9">
        <v>-2019394397.3400004</v>
      </c>
      <c r="F18" s="8">
        <f t="shared" si="3"/>
        <v>-71360898.86000061</v>
      </c>
    </row>
    <row r="19" spans="1:6" x14ac:dyDescent="0.2">
      <c r="A19" s="6" t="s">
        <v>22</v>
      </c>
      <c r="B19" s="9">
        <v>0</v>
      </c>
      <c r="C19" s="9">
        <v>0</v>
      </c>
      <c r="D19" s="9">
        <v>0</v>
      </c>
      <c r="E19" s="9">
        <v>0</v>
      </c>
      <c r="F19" s="8">
        <f t="shared" si="3"/>
        <v>0</v>
      </c>
    </row>
    <row r="20" spans="1:6" x14ac:dyDescent="0.2">
      <c r="A20" s="6" t="s">
        <v>23</v>
      </c>
      <c r="B20" s="9">
        <v>-33367558.890000001</v>
      </c>
      <c r="C20" s="9">
        <v>0</v>
      </c>
      <c r="D20" s="9">
        <v>0</v>
      </c>
      <c r="E20" s="9">
        <v>-33367558.890000001</v>
      </c>
      <c r="F20" s="8">
        <f t="shared" si="3"/>
        <v>0</v>
      </c>
    </row>
    <row r="21" spans="1:6" x14ac:dyDescent="0.2">
      <c r="A21" s="6" t="s">
        <v>24</v>
      </c>
      <c r="B21" s="9">
        <v>29476138.339999996</v>
      </c>
      <c r="C21" s="9">
        <v>0</v>
      </c>
      <c r="D21" s="9">
        <v>0</v>
      </c>
      <c r="E21" s="9">
        <v>29476138.339999996</v>
      </c>
      <c r="F21" s="8">
        <f t="shared" si="3"/>
        <v>0</v>
      </c>
    </row>
    <row r="23" spans="1:6" ht="13.2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0c865bf4-0f22-4e4d-b041-7b0c1657e5a8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7E63AF-9E0F-48D4-99D7-2A96225CF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2026-04-23T19:24:32Z</cp:lastPrinted>
  <dcterms:created xsi:type="dcterms:W3CDTF">2014-02-09T04:04:15Z</dcterms:created>
  <dcterms:modified xsi:type="dcterms:W3CDTF">2026-04-23T19:25:06Z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